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07" activeTab="0"/>
  </bookViews>
  <sheets>
    <sheet name="sueldos" sheetId="1" r:id="rId1"/>
    <sheet name="Asignaciones Imp. y Trib" sheetId="2" r:id="rId2"/>
    <sheet name="Hoja1" sheetId="3" r:id="rId3"/>
  </sheets>
  <definedNames/>
  <calcPr fullCalcOnLoad="1"/>
</workbook>
</file>

<file path=xl/comments2.xml><?xml version="1.0" encoding="utf-8"?>
<comments xmlns="http://schemas.openxmlformats.org/spreadsheetml/2006/main">
  <authors>
    <author>Cliente Preferido </author>
  </authors>
  <commentList>
    <comment ref="C15" authorId="0">
      <text>
        <r>
          <rPr>
            <b/>
            <sz val="8"/>
            <rFont val="Tahoma"/>
            <family val="2"/>
          </rPr>
          <t xml:space="preserve">No es imponible
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2"/>
          </rPr>
          <t>Cliente Preferido :</t>
        </r>
        <r>
          <rPr>
            <sz val="8"/>
            <rFont val="Tahoma"/>
            <family val="2"/>
          </rPr>
          <t xml:space="preserve">
=((D25+D26)*20,5%)*3
No es imponible</t>
        </r>
      </text>
    </comment>
    <comment ref="C24" authorId="0">
      <text>
        <r>
          <rPr>
            <b/>
            <sz val="8"/>
            <rFont val="Tahoma"/>
            <family val="2"/>
          </rPr>
          <t>Modificar UF día del pago fecha 9 de cada mes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Cliente Preferido :</t>
        </r>
        <r>
          <rPr>
            <sz val="8"/>
            <rFont val="Tahoma"/>
            <family val="2"/>
          </rPr>
          <t xml:space="preserve">
=((D25+D26)*20,5%)*3
No es imponible</t>
        </r>
      </text>
    </comment>
    <comment ref="C45" authorId="0">
      <text>
        <r>
          <rPr>
            <b/>
            <sz val="8"/>
            <rFont val="Tahoma"/>
            <family val="2"/>
          </rPr>
          <t xml:space="preserve">No es imponible
</t>
        </r>
        <r>
          <rPr>
            <sz val="8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2"/>
          </rPr>
          <t>Modificar UF día del pago fecha 9 de cada mes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<sst xmlns="http://schemas.openxmlformats.org/spreadsheetml/2006/main" count="151" uniqueCount="63">
  <si>
    <t>TRIBUNAL ELECTORAL REGIONAL</t>
  </si>
  <si>
    <t>TERCERA REGION</t>
  </si>
  <si>
    <t>ATACAMA</t>
  </si>
  <si>
    <t>RUT</t>
  </si>
  <si>
    <t>Sueldo Base</t>
  </si>
  <si>
    <t>Asig Caja</t>
  </si>
  <si>
    <t>Asig. 3501</t>
  </si>
  <si>
    <t>Ley 18.566</t>
  </si>
  <si>
    <t>Ley 18.717</t>
  </si>
  <si>
    <t>RUT.:60.212.000-7</t>
  </si>
  <si>
    <t>Nombre</t>
  </si>
  <si>
    <t>Cargo</t>
  </si>
  <si>
    <t>Grado</t>
  </si>
  <si>
    <t>Renta Imponible</t>
  </si>
  <si>
    <t>Imponible</t>
  </si>
  <si>
    <t>Aguinaldo</t>
  </si>
  <si>
    <t>Ley 19.553 art. 8</t>
  </si>
  <si>
    <t>Paulina Schegia Gaete</t>
  </si>
  <si>
    <t>7.101.873-3</t>
  </si>
  <si>
    <t>Oficial Primero</t>
  </si>
  <si>
    <t>Sueldo base</t>
  </si>
  <si>
    <t>Asig.2441</t>
  </si>
  <si>
    <t>Oficial de Sala</t>
  </si>
  <si>
    <t>Asig. 2411</t>
  </si>
  <si>
    <t>Mar,Jun,Sept,Dic</t>
  </si>
  <si>
    <t xml:space="preserve"> </t>
  </si>
  <si>
    <r>
      <t xml:space="preserve">L. 19185 art. 17 </t>
    </r>
    <r>
      <rPr>
        <sz val="6"/>
        <rFont val="Arial"/>
        <family val="2"/>
      </rPr>
      <t xml:space="preserve">Asig. 3551 </t>
    </r>
    <r>
      <rPr>
        <sz val="10"/>
        <rFont val="Arial"/>
        <family val="2"/>
      </rPr>
      <t>*</t>
    </r>
  </si>
  <si>
    <t>Ley 18.675                     *</t>
  </si>
  <si>
    <t>Asig. Zona                      *</t>
  </si>
  <si>
    <t>Total Haberes</t>
  </si>
  <si>
    <t>suma de todas las asignaciones</t>
  </si>
  <si>
    <t>descuentos</t>
  </si>
  <si>
    <t>AFP</t>
  </si>
  <si>
    <t>Isapre/Fonasa</t>
  </si>
  <si>
    <t>Liquido a Pagar</t>
  </si>
  <si>
    <t>Total Descuentos</t>
  </si>
  <si>
    <r>
      <t xml:space="preserve">se calcula por el total de la </t>
    </r>
    <r>
      <rPr>
        <b/>
        <sz val="10"/>
        <rFont val="Arial"/>
        <family val="2"/>
      </rPr>
      <t>renta imponible</t>
    </r>
    <r>
      <rPr>
        <sz val="10"/>
        <rFont val="Arial"/>
        <family val="0"/>
      </rPr>
      <t xml:space="preserve"> y según plan</t>
    </r>
  </si>
  <si>
    <t>ejemplo de descuentos como debes  calcularlos.</t>
  </si>
  <si>
    <t>No Imponible</t>
  </si>
  <si>
    <t>Si Tributable</t>
  </si>
  <si>
    <t>No Tributable</t>
  </si>
  <si>
    <t>Debe asumirla a su actual zona (ejemplo de Zona)</t>
  </si>
  <si>
    <t>Total haberes menos asig. De Zona menos Caja.</t>
  </si>
  <si>
    <t>Suma total</t>
  </si>
  <si>
    <t>Resta entre total Haberes y total descuentos</t>
  </si>
  <si>
    <t>AFP 12,33%</t>
  </si>
  <si>
    <t>Isapre/Fonasa 7%</t>
  </si>
  <si>
    <t xml:space="preserve">OFICIAL PRIMERO </t>
  </si>
  <si>
    <t>OFICIAL DE SALA</t>
  </si>
  <si>
    <t xml:space="preserve">           </t>
  </si>
  <si>
    <t xml:space="preserve">   </t>
  </si>
  <si>
    <t xml:space="preserve">              </t>
  </si>
  <si>
    <t xml:space="preserve">      </t>
  </si>
  <si>
    <t>PERSONAL DE PLANTA</t>
  </si>
  <si>
    <t xml:space="preserve">            de la Administración Pública</t>
  </si>
  <si>
    <t xml:space="preserve">Equivalente al grado 4,  profesional  de la E.U.S  </t>
  </si>
  <si>
    <t xml:space="preserve">Equivalente al grado 21, no profesional  de la E.U.S  </t>
  </si>
  <si>
    <t xml:space="preserve">Equivalente al grado 13, no profesional  de la E.U.S  </t>
  </si>
  <si>
    <t>Eugenio Navarro Garrido</t>
  </si>
  <si>
    <t>8.781.437-8</t>
  </si>
  <si>
    <t>Secretario Relator</t>
  </si>
  <si>
    <t xml:space="preserve">Pilar Casanova Galleguillos </t>
  </si>
  <si>
    <t>12.521.538-6</t>
  </si>
</sst>
</file>

<file path=xl/styles.xml><?xml version="1.0" encoding="utf-8"?>
<styleSheet xmlns="http://schemas.openxmlformats.org/spreadsheetml/2006/main">
  <numFmts count="6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\ #,##0"/>
    <numFmt numFmtId="195" formatCode="mmmm\ 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0.000000"/>
    <numFmt numFmtId="200" formatCode="#,###"/>
    <numFmt numFmtId="201" formatCode="#,##0.0000000"/>
    <numFmt numFmtId="202" formatCode="#,##0.00000"/>
    <numFmt numFmtId="203" formatCode="#,##0.0"/>
    <numFmt numFmtId="204" formatCode="##,#00"/>
    <numFmt numFmtId="205" formatCode="&quot;$&quot;\ #,###.00"/>
    <numFmt numFmtId="206" formatCode="\$\ #,##0"/>
    <numFmt numFmtId="207" formatCode="0.0000000"/>
    <numFmt numFmtId="208" formatCode="0.00000000"/>
    <numFmt numFmtId="209" formatCode="0.00000"/>
    <numFmt numFmtId="210" formatCode="0.0000"/>
    <numFmt numFmtId="211" formatCode="0.000"/>
    <numFmt numFmtId="212" formatCode="0.0"/>
    <numFmt numFmtId="213" formatCode="&quot;$&quot;\ #,##0.0"/>
    <numFmt numFmtId="214" formatCode="_-[$$-340A]\ * #,##0_-;\-[$$-340A]\ * #,##0_-;_-[$$-340A]\ * &quot;-&quot;_-;_-@_-"/>
    <numFmt numFmtId="215" formatCode="_-[$$-340A]\ * #,##0.00_-;\-[$$-340A]\ * #,##0.00_-;_-[$$-340A]\ * &quot;-&quot;??_-;_-@_-"/>
    <numFmt numFmtId="216" formatCode="_-[$$-1409]* #,##0.00_-;\-[$$-1409]* #,##0.00_-;_-[$$-1409]* &quot;-&quot;??_-;_-@_-"/>
    <numFmt numFmtId="217" formatCode="_(* #,##0.000_);_(* \(#,##0.000\);_(* &quot;-&quot;??_);_(@_)"/>
    <numFmt numFmtId="218" formatCode="_(* #,##0.0_);_(* \(#,##0.0\);_(* &quot;-&quot;??_);_(@_)"/>
    <numFmt numFmtId="219" formatCode="_(* #,##0_);_(* \(#,##0\);_(* &quot;-&quot;??_);_(@_)"/>
    <numFmt numFmtId="220" formatCode="&quot;$&quot;\ #,###.\2\9"/>
    <numFmt numFmtId="221" formatCode="[$-340A]dddd\,\ dd&quot; de &quot;mmmm&quot; de &quot;yyyy"/>
    <numFmt numFmtId="222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94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94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4" fontId="1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194" fontId="0" fillId="0" borderId="12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/>
    </xf>
    <xf numFmtId="19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06" fontId="0" fillId="0" borderId="0" xfId="0" applyNumberFormat="1" applyAlignment="1">
      <alignment/>
    </xf>
    <xf numFmtId="214" fontId="0" fillId="0" borderId="0" xfId="0" applyNumberFormat="1" applyAlignment="1">
      <alignment/>
    </xf>
    <xf numFmtId="214" fontId="1" fillId="0" borderId="0" xfId="0" applyNumberFormat="1" applyFont="1" applyAlignment="1">
      <alignment/>
    </xf>
    <xf numFmtId="206" fontId="1" fillId="0" borderId="0" xfId="0" applyNumberFormat="1" applyFon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5" fontId="0" fillId="0" borderId="0" xfId="0" applyNumberFormat="1" applyAlignment="1">
      <alignment horizontal="center"/>
    </xf>
    <xf numFmtId="214" fontId="1" fillId="0" borderId="0" xfId="0" applyNumberFormat="1" applyFont="1" applyBorder="1" applyAlignment="1">
      <alignment/>
    </xf>
    <xf numFmtId="214" fontId="0" fillId="0" borderId="0" xfId="0" applyNumberFormat="1" applyFill="1" applyAlignment="1">
      <alignment/>
    </xf>
    <xf numFmtId="0" fontId="17" fillId="0" borderId="0" xfId="0" applyFont="1" applyAlignment="1">
      <alignment/>
    </xf>
    <xf numFmtId="214" fontId="0" fillId="0" borderId="0" xfId="0" applyNumberFormat="1" applyAlignment="1">
      <alignment horizontal="right"/>
    </xf>
    <xf numFmtId="194" fontId="1" fillId="0" borderId="0" xfId="0" applyNumberFormat="1" applyFont="1" applyFill="1" applyBorder="1" applyAlignment="1">
      <alignment/>
    </xf>
    <xf numFmtId="214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15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214" fontId="0" fillId="0" borderId="0" xfId="0" applyNumberFormat="1" applyFont="1" applyAlignment="1">
      <alignment/>
    </xf>
    <xf numFmtId="195" fontId="0" fillId="0" borderId="0" xfId="0" applyNumberFormat="1" applyBorder="1" applyAlignment="1">
      <alignment horizontal="center"/>
    </xf>
    <xf numFmtId="194" fontId="1" fillId="0" borderId="0" xfId="0" applyNumberFormat="1" applyFont="1" applyBorder="1" applyAlignment="1">
      <alignment horizontal="center"/>
    </xf>
    <xf numFmtId="205" fontId="1" fillId="0" borderId="0" xfId="0" applyNumberFormat="1" applyFont="1" applyBorder="1" applyAlignment="1">
      <alignment horizontal="right"/>
    </xf>
    <xf numFmtId="214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214" fontId="0" fillId="0" borderId="0" xfId="0" applyNumberFormat="1" applyFont="1" applyFill="1" applyBorder="1" applyAlignment="1">
      <alignment/>
    </xf>
    <xf numFmtId="2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219" fontId="0" fillId="0" borderId="0" xfId="0" applyNumberFormat="1" applyFont="1" applyBorder="1" applyAlignment="1">
      <alignment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zoomScalePageLayoutView="0" workbookViewId="0" topLeftCell="A7">
      <selection activeCell="B32" sqref="B32"/>
    </sheetView>
  </sheetViews>
  <sheetFormatPr defaultColWidth="11.421875" defaultRowHeight="12.75"/>
  <cols>
    <col min="1" max="1" width="22.57421875" style="0" customWidth="1"/>
    <col min="2" max="2" width="16.421875" style="0" customWidth="1"/>
    <col min="3" max="3" width="23.57421875" style="0" customWidth="1"/>
    <col min="4" max="4" width="14.8515625" style="0" customWidth="1"/>
    <col min="5" max="5" width="15.421875" style="0" customWidth="1"/>
    <col min="6" max="6" width="15.28125" style="0" customWidth="1"/>
  </cols>
  <sheetData>
    <row r="1" spans="3:6" ht="12.75">
      <c r="C1" t="s">
        <v>50</v>
      </c>
      <c r="F1">
        <v>1</v>
      </c>
    </row>
    <row r="3" spans="1:2" ht="12.75">
      <c r="A3" s="74" t="s">
        <v>0</v>
      </c>
      <c r="B3" s="74"/>
    </row>
    <row r="4" spans="1:2" ht="12.75">
      <c r="A4" s="74" t="s">
        <v>1</v>
      </c>
      <c r="B4" s="74"/>
    </row>
    <row r="5" spans="1:2" ht="12.75">
      <c r="A5" s="74" t="s">
        <v>2</v>
      </c>
      <c r="B5" s="74"/>
    </row>
    <row r="6" spans="1:2" ht="12.75">
      <c r="A6" s="74" t="s">
        <v>9</v>
      </c>
      <c r="B6" s="74"/>
    </row>
    <row r="9" ht="12.75">
      <c r="A9" t="s">
        <v>53</v>
      </c>
    </row>
    <row r="15" spans="1:2" ht="12.75">
      <c r="A15" s="4" t="s">
        <v>10</v>
      </c>
      <c r="B15" t="s">
        <v>58</v>
      </c>
    </row>
    <row r="16" spans="1:2" ht="12.75">
      <c r="A16" s="4" t="s">
        <v>3</v>
      </c>
      <c r="B16" t="s">
        <v>59</v>
      </c>
    </row>
    <row r="17" spans="1:4" ht="12.75">
      <c r="A17" s="4" t="s">
        <v>11</v>
      </c>
      <c r="B17" t="s">
        <v>60</v>
      </c>
      <c r="D17" s="19"/>
    </row>
    <row r="18" spans="1:4" ht="12.75">
      <c r="A18" s="4" t="s">
        <v>12</v>
      </c>
      <c r="B18" t="s">
        <v>55</v>
      </c>
      <c r="D18" t="s">
        <v>49</v>
      </c>
    </row>
    <row r="19" spans="1:5" ht="12.75">
      <c r="A19" s="21"/>
      <c r="B19" s="55" t="s">
        <v>54</v>
      </c>
      <c r="E19" s="52"/>
    </row>
    <row r="20" spans="1:4" ht="12.75">
      <c r="A20" s="21"/>
      <c r="B20" s="56"/>
      <c r="D20" s="4"/>
    </row>
    <row r="21" spans="1:6" ht="12.75">
      <c r="A21" s="22"/>
      <c r="B21" s="57"/>
      <c r="D21" s="19"/>
      <c r="E21" s="51"/>
      <c r="F21" s="19"/>
    </row>
    <row r="22" spans="1:2" ht="12.75">
      <c r="A22" s="22"/>
      <c r="B22" s="22"/>
    </row>
    <row r="23" spans="1:6" ht="12.75">
      <c r="A23" s="4" t="s">
        <v>10</v>
      </c>
      <c r="B23" t="s">
        <v>17</v>
      </c>
      <c r="D23" s="22"/>
      <c r="E23" s="22"/>
      <c r="F23" s="22"/>
    </row>
    <row r="24" spans="1:8" ht="12.75">
      <c r="A24" s="4" t="s">
        <v>3</v>
      </c>
      <c r="B24" t="s">
        <v>18</v>
      </c>
      <c r="D24" s="56"/>
      <c r="E24" s="21"/>
      <c r="F24" s="42"/>
      <c r="H24">
        <v>2</v>
      </c>
    </row>
    <row r="25" spans="1:6" ht="12.75">
      <c r="A25" s="4" t="s">
        <v>11</v>
      </c>
      <c r="B25" t="s">
        <v>19</v>
      </c>
      <c r="D25" s="60"/>
      <c r="E25" s="22"/>
      <c r="F25" s="58"/>
    </row>
    <row r="26" spans="1:6" ht="12.75">
      <c r="A26" s="4" t="s">
        <v>12</v>
      </c>
      <c r="B26" t="s">
        <v>56</v>
      </c>
      <c r="D26" s="47"/>
      <c r="E26" s="22"/>
      <c r="F26" s="58"/>
    </row>
    <row r="27" spans="1:6" ht="12.75">
      <c r="A27" s="4"/>
      <c r="B27" s="55" t="s">
        <v>54</v>
      </c>
      <c r="D27" s="60"/>
      <c r="E27" s="22"/>
      <c r="F27" s="58"/>
    </row>
    <row r="28" spans="1:6" ht="12.75">
      <c r="A28" s="4"/>
      <c r="B28" s="58"/>
      <c r="D28" s="47"/>
      <c r="E28" s="21"/>
      <c r="F28" s="58"/>
    </row>
    <row r="29" spans="1:6" ht="12.75">
      <c r="A29" s="21"/>
      <c r="B29" s="58"/>
      <c r="C29" s="21"/>
      <c r="D29" s="58"/>
      <c r="E29" s="62"/>
      <c r="F29" s="22"/>
    </row>
    <row r="30" spans="1:6" ht="12.75">
      <c r="A30" s="21"/>
      <c r="B30" s="58"/>
      <c r="C30" s="22"/>
      <c r="D30" s="58"/>
      <c r="E30" s="21"/>
      <c r="F30" s="58"/>
    </row>
    <row r="31" spans="1:6" ht="12.75">
      <c r="A31" s="4" t="s">
        <v>10</v>
      </c>
      <c r="B31" t="s">
        <v>61</v>
      </c>
      <c r="D31" s="58"/>
      <c r="E31" s="63"/>
      <c r="F31" s="58"/>
    </row>
    <row r="32" spans="1:6" ht="12.75">
      <c r="A32" s="4" t="s">
        <v>3</v>
      </c>
      <c r="B32" t="s">
        <v>62</v>
      </c>
      <c r="D32" s="58"/>
      <c r="E32" s="21"/>
      <c r="F32" s="58"/>
    </row>
    <row r="33" spans="1:7" ht="12.75">
      <c r="A33" s="4" t="s">
        <v>11</v>
      </c>
      <c r="B33" t="s">
        <v>22</v>
      </c>
      <c r="D33" s="58"/>
      <c r="E33" s="64"/>
      <c r="F33" s="58"/>
      <c r="G33" s="4"/>
    </row>
    <row r="34" spans="1:7" ht="12.75">
      <c r="A34" s="4" t="s">
        <v>12</v>
      </c>
      <c r="B34" t="s">
        <v>57</v>
      </c>
      <c r="D34" s="47"/>
      <c r="E34" s="64"/>
      <c r="F34" s="58"/>
      <c r="G34" s="4"/>
    </row>
    <row r="35" spans="1:9" ht="12.75">
      <c r="A35" s="4"/>
      <c r="B35" s="55" t="s">
        <v>54</v>
      </c>
      <c r="D35" s="60"/>
      <c r="E35" s="22"/>
      <c r="F35" s="58"/>
      <c r="I35" s="18"/>
    </row>
    <row r="36" spans="1:6" ht="12.75">
      <c r="A36" s="4"/>
      <c r="B36" s="49"/>
      <c r="C36" s="7"/>
      <c r="D36" s="58"/>
      <c r="E36" s="22"/>
      <c r="F36" s="58"/>
    </row>
    <row r="37" spans="2:6" ht="12.75">
      <c r="B37" s="57"/>
      <c r="D37" s="42"/>
      <c r="E37" s="21"/>
      <c r="F37" s="42"/>
    </row>
    <row r="38" spans="1:7" ht="12.75">
      <c r="A38" s="24"/>
      <c r="B38" s="42"/>
      <c r="C38" s="38"/>
      <c r="D38" s="58"/>
      <c r="E38" s="22"/>
      <c r="F38" s="22"/>
      <c r="G38" s="22"/>
    </row>
    <row r="39" spans="1:7" ht="12.75">
      <c r="A39" s="21"/>
      <c r="B39" s="42"/>
      <c r="C39" s="38"/>
      <c r="D39" s="22"/>
      <c r="E39" s="38"/>
      <c r="F39" s="23"/>
      <c r="G39" t="s">
        <v>52</v>
      </c>
    </row>
    <row r="40" spans="1:4" ht="12.75">
      <c r="A40" s="22"/>
      <c r="B40" s="38"/>
      <c r="C40" s="38"/>
      <c r="D40" s="38"/>
    </row>
    <row r="41" spans="1:4" ht="12.75">
      <c r="A41" s="22"/>
      <c r="B41" s="38"/>
      <c r="C41" s="56"/>
      <c r="D41" s="22"/>
    </row>
    <row r="42" spans="1:4" ht="12.75">
      <c r="A42" s="22"/>
      <c r="B42" s="22"/>
      <c r="C42" s="22"/>
      <c r="D42" s="22"/>
    </row>
    <row r="48" ht="12.75">
      <c r="H48">
        <v>1</v>
      </c>
    </row>
    <row r="72" spans="1:2" ht="12.75">
      <c r="A72" s="74"/>
      <c r="B72" s="74"/>
    </row>
    <row r="73" spans="1:2" ht="12.75">
      <c r="A73" s="74"/>
      <c r="B73" s="74"/>
    </row>
    <row r="74" spans="1:2" ht="12.75">
      <c r="A74" s="74"/>
      <c r="B74" s="74"/>
    </row>
    <row r="75" spans="1:2" ht="12.75">
      <c r="A75" s="74"/>
      <c r="B75" s="74"/>
    </row>
    <row r="80" spans="1:6" ht="18">
      <c r="A80" s="75"/>
      <c r="B80" s="75"/>
      <c r="C80" s="75"/>
      <c r="D80" s="75"/>
      <c r="E80" s="75"/>
      <c r="F80" s="75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spans="1:2" ht="12.75">
      <c r="A88" s="4"/>
      <c r="B88" s="41"/>
    </row>
    <row r="89" spans="1:6" ht="12.75">
      <c r="A89" s="21"/>
      <c r="B89" s="58"/>
      <c r="C89" s="22"/>
      <c r="D89" s="58"/>
      <c r="E89" s="22"/>
      <c r="F89" s="22"/>
    </row>
    <row r="90" spans="1:6" ht="12.75">
      <c r="A90" s="22"/>
      <c r="B90" s="22"/>
      <c r="C90" s="22"/>
      <c r="D90" s="65"/>
      <c r="E90" s="22"/>
      <c r="F90" s="22"/>
    </row>
    <row r="91" spans="1:6" ht="12.75">
      <c r="A91" s="22"/>
      <c r="B91" s="22"/>
      <c r="C91" s="22"/>
      <c r="D91" s="22"/>
      <c r="E91" s="22"/>
      <c r="F91" s="22"/>
    </row>
    <row r="92" spans="1:6" ht="12" customHeight="1">
      <c r="A92" s="21"/>
      <c r="B92" s="22"/>
      <c r="C92" s="21"/>
      <c r="D92" s="22"/>
      <c r="E92" s="22"/>
      <c r="F92" s="22"/>
    </row>
    <row r="93" spans="1:6" ht="12.75">
      <c r="A93" s="21"/>
      <c r="B93" s="66"/>
      <c r="C93" s="59"/>
      <c r="D93" s="58"/>
      <c r="E93" s="21"/>
      <c r="F93" s="61"/>
    </row>
    <row r="94" spans="1:6" ht="12.75">
      <c r="A94" s="21"/>
      <c r="B94" s="66"/>
      <c r="C94" s="21"/>
      <c r="D94" s="67"/>
      <c r="E94" s="22"/>
      <c r="F94" s="58"/>
    </row>
    <row r="95" spans="1:6" ht="12.75">
      <c r="A95" s="21"/>
      <c r="B95" s="68"/>
      <c r="C95" s="21"/>
      <c r="D95" s="69"/>
      <c r="E95" s="22"/>
      <c r="F95" s="58"/>
    </row>
    <row r="96" spans="1:6" ht="12.75">
      <c r="A96" s="21"/>
      <c r="B96" s="66"/>
      <c r="C96" s="21"/>
      <c r="D96" s="66"/>
      <c r="E96" s="21"/>
      <c r="F96" s="58"/>
    </row>
    <row r="97" spans="1:6" ht="12.75">
      <c r="A97" s="21"/>
      <c r="B97" s="66"/>
      <c r="C97" s="21"/>
      <c r="D97" s="69"/>
      <c r="E97" s="62"/>
      <c r="F97" s="58"/>
    </row>
    <row r="98" spans="1:6" ht="12.75">
      <c r="A98" s="21"/>
      <c r="B98" s="66"/>
      <c r="C98" s="22"/>
      <c r="D98" s="22"/>
      <c r="E98" s="21"/>
      <c r="F98" s="58"/>
    </row>
    <row r="99" spans="1:6" ht="12.75">
      <c r="A99" s="21"/>
      <c r="B99" s="66"/>
      <c r="C99" s="22"/>
      <c r="D99" s="66"/>
      <c r="E99" s="63"/>
      <c r="F99" s="58"/>
    </row>
    <row r="100" spans="1:6" ht="12.75">
      <c r="A100" s="21"/>
      <c r="B100" s="70"/>
      <c r="C100" s="22"/>
      <c r="D100" s="66"/>
      <c r="E100" s="22"/>
      <c r="F100" s="58"/>
    </row>
    <row r="101" spans="1:6" ht="12.75">
      <c r="A101" s="63"/>
      <c r="B101" s="70"/>
      <c r="C101" s="22"/>
      <c r="D101" s="66"/>
      <c r="E101" s="21"/>
      <c r="F101" s="58"/>
    </row>
    <row r="102" spans="1:6" ht="12.75">
      <c r="A102" s="21"/>
      <c r="B102" s="70"/>
      <c r="C102" s="38"/>
      <c r="D102" s="66"/>
      <c r="E102" s="64"/>
      <c r="F102" s="58"/>
    </row>
    <row r="103" spans="1:6" ht="12.75">
      <c r="A103" s="22"/>
      <c r="B103" s="66"/>
      <c r="C103" s="22"/>
      <c r="D103" s="66"/>
      <c r="E103" s="64"/>
      <c r="F103" s="58"/>
    </row>
    <row r="104" spans="1:6" ht="12.75">
      <c r="A104" s="21"/>
      <c r="B104" s="66"/>
      <c r="C104" s="22"/>
      <c r="D104" s="66"/>
      <c r="E104" s="22"/>
      <c r="F104" s="58"/>
    </row>
    <row r="105" spans="1:6" ht="12.75">
      <c r="A105" s="21"/>
      <c r="B105" s="66"/>
      <c r="C105" s="22"/>
      <c r="D105" s="66"/>
      <c r="E105" s="22"/>
      <c r="F105" s="58"/>
    </row>
    <row r="106" spans="1:6" ht="12.75">
      <c r="A106" s="21"/>
      <c r="B106" s="70"/>
      <c r="C106" s="21"/>
      <c r="D106" s="70"/>
      <c r="E106" s="21"/>
      <c r="F106" s="42"/>
    </row>
    <row r="107" spans="1:7" ht="12.75">
      <c r="A107" s="24"/>
      <c r="B107" s="42"/>
      <c r="C107" s="38"/>
      <c r="D107" s="22"/>
      <c r="E107" s="22"/>
      <c r="F107" s="22"/>
      <c r="G107" s="7"/>
    </row>
    <row r="108" spans="1:6" ht="12.75">
      <c r="A108" s="21"/>
      <c r="B108" s="42"/>
      <c r="C108" s="38"/>
      <c r="D108" s="22"/>
      <c r="E108" s="38"/>
      <c r="F108" s="23"/>
    </row>
    <row r="109" spans="1:6" ht="12.75">
      <c r="A109" s="24"/>
      <c r="B109" s="36"/>
      <c r="C109" s="54"/>
      <c r="F109" s="35"/>
    </row>
    <row r="110" spans="1:6" ht="12.75">
      <c r="A110" s="4"/>
      <c r="B110" s="36"/>
      <c r="F110" s="37"/>
    </row>
    <row r="112" ht="12.75">
      <c r="F112" s="34"/>
    </row>
    <row r="143" spans="1:2" ht="12.75">
      <c r="A143" s="74"/>
      <c r="B143" s="74"/>
    </row>
    <row r="144" spans="1:2" ht="12.75">
      <c r="A144" s="74"/>
      <c r="B144" s="74"/>
    </row>
    <row r="145" spans="1:2" ht="12.75">
      <c r="A145" s="74"/>
      <c r="B145" s="74"/>
    </row>
    <row r="146" spans="1:2" ht="12.75">
      <c r="A146" s="74"/>
      <c r="B146" s="74"/>
    </row>
    <row r="151" spans="1:6" ht="18">
      <c r="A151" s="75"/>
      <c r="B151" s="75"/>
      <c r="C151" s="75"/>
      <c r="D151" s="75"/>
      <c r="E151" s="75"/>
      <c r="F151" s="75"/>
    </row>
    <row r="155" spans="1:7" ht="12.75">
      <c r="A155" s="21"/>
      <c r="B155" s="22"/>
      <c r="C155" s="22"/>
      <c r="D155" s="22"/>
      <c r="E155" s="22"/>
      <c r="F155" s="22"/>
      <c r="G155" s="22"/>
    </row>
    <row r="156" spans="1:7" ht="12.75">
      <c r="A156" s="21"/>
      <c r="B156" s="22"/>
      <c r="C156" s="22"/>
      <c r="D156" s="22"/>
      <c r="E156" s="22"/>
      <c r="F156" s="22"/>
      <c r="G156" s="22"/>
    </row>
    <row r="157" spans="1:7" ht="12.75">
      <c r="A157" s="21"/>
      <c r="B157" s="22"/>
      <c r="C157" s="22"/>
      <c r="D157" s="22"/>
      <c r="E157" s="22"/>
      <c r="F157" s="22"/>
      <c r="G157" s="22"/>
    </row>
    <row r="158" spans="1:7" ht="12.75">
      <c r="A158" s="21"/>
      <c r="B158" s="22"/>
      <c r="C158" s="58"/>
      <c r="D158" s="22"/>
      <c r="E158" s="22"/>
      <c r="F158" s="22"/>
      <c r="G158" s="22"/>
    </row>
    <row r="159" spans="1:7" ht="12.75">
      <c r="A159" s="21"/>
      <c r="B159" s="55"/>
      <c r="C159" s="22"/>
      <c r="D159" s="22"/>
      <c r="E159" s="22"/>
      <c r="F159" s="22"/>
      <c r="G159" s="22"/>
    </row>
    <row r="160" spans="1:7" ht="12.75">
      <c r="A160" s="21"/>
      <c r="B160" s="49"/>
      <c r="C160" s="48"/>
      <c r="D160" s="48"/>
      <c r="E160" s="22"/>
      <c r="F160" s="22"/>
      <c r="G160" s="22"/>
    </row>
    <row r="161" spans="1:7" ht="12.75">
      <c r="A161" s="22"/>
      <c r="B161" s="57"/>
      <c r="C161" s="22"/>
      <c r="D161" s="22"/>
      <c r="E161" s="22"/>
      <c r="F161" s="22"/>
      <c r="G161" s="22"/>
    </row>
    <row r="162" spans="1:7" ht="12.75">
      <c r="A162" s="22"/>
      <c r="B162" s="22"/>
      <c r="C162" s="22"/>
      <c r="D162" s="22"/>
      <c r="E162" s="22"/>
      <c r="F162" s="22"/>
      <c r="G162" s="22"/>
    </row>
    <row r="163" spans="1:7" ht="12.75">
      <c r="A163" s="21"/>
      <c r="B163" s="22"/>
      <c r="C163" s="21"/>
      <c r="D163" s="22"/>
      <c r="E163" s="22"/>
      <c r="F163" s="22"/>
      <c r="G163" s="22"/>
    </row>
    <row r="164" spans="1:7" ht="12.75">
      <c r="A164" s="21"/>
      <c r="B164" s="66"/>
      <c r="C164" s="59"/>
      <c r="D164" s="71"/>
      <c r="E164" s="21"/>
      <c r="F164" s="58"/>
      <c r="G164" s="22"/>
    </row>
    <row r="165" spans="1:7" ht="12.75">
      <c r="A165" s="21"/>
      <c r="B165" s="66"/>
      <c r="C165" s="21"/>
      <c r="D165" s="67"/>
      <c r="E165" s="22"/>
      <c r="F165" s="58"/>
      <c r="G165" s="22"/>
    </row>
    <row r="166" spans="1:7" ht="12.75">
      <c r="A166" s="21"/>
      <c r="B166" s="68"/>
      <c r="C166" s="21"/>
      <c r="D166" s="69"/>
      <c r="E166" s="21"/>
      <c r="F166" s="58"/>
      <c r="G166" s="22"/>
    </row>
    <row r="167" spans="1:7" ht="12.75">
      <c r="A167" s="21"/>
      <c r="B167" s="66"/>
      <c r="C167" s="72"/>
      <c r="D167" s="67"/>
      <c r="E167" s="62"/>
      <c r="F167" s="58"/>
      <c r="G167" s="22"/>
    </row>
    <row r="168" spans="1:7" ht="12.75">
      <c r="A168" s="21"/>
      <c r="B168" s="66"/>
      <c r="C168" s="21"/>
      <c r="D168" s="69"/>
      <c r="E168" s="22"/>
      <c r="F168" s="58"/>
      <c r="G168" s="22"/>
    </row>
    <row r="169" spans="1:7" ht="12.75">
      <c r="A169" s="21"/>
      <c r="B169" s="66"/>
      <c r="C169" s="21"/>
      <c r="D169" s="66"/>
      <c r="E169" s="22"/>
      <c r="F169" s="58"/>
      <c r="G169" s="22"/>
    </row>
    <row r="170" spans="1:7" ht="12.75">
      <c r="A170" s="21"/>
      <c r="B170" s="22"/>
      <c r="C170" s="22"/>
      <c r="D170" s="66"/>
      <c r="E170" s="21"/>
      <c r="F170" s="58"/>
      <c r="G170" s="22"/>
    </row>
    <row r="171" spans="1:7" ht="12.75">
      <c r="A171" s="21"/>
      <c r="B171" s="70"/>
      <c r="C171" s="22"/>
      <c r="D171" s="66"/>
      <c r="E171" s="63"/>
      <c r="F171" s="58"/>
      <c r="G171" s="22"/>
    </row>
    <row r="172" spans="1:7" ht="12.75">
      <c r="A172" s="63"/>
      <c r="B172" s="70"/>
      <c r="C172" s="22"/>
      <c r="D172" s="66"/>
      <c r="E172" s="21"/>
      <c r="F172" s="58"/>
      <c r="G172" s="22"/>
    </row>
    <row r="173" spans="1:7" ht="12.75">
      <c r="A173" s="21"/>
      <c r="B173" s="70"/>
      <c r="C173" s="38"/>
      <c r="D173" s="66"/>
      <c r="E173" s="22"/>
      <c r="F173" s="58"/>
      <c r="G173" s="22"/>
    </row>
    <row r="174" spans="1:7" ht="12.75">
      <c r="A174" s="22"/>
      <c r="B174" s="66"/>
      <c r="C174" s="22"/>
      <c r="D174" s="66"/>
      <c r="E174" s="64"/>
      <c r="F174" s="58"/>
      <c r="G174" s="22"/>
    </row>
    <row r="175" spans="1:7" ht="12.75">
      <c r="A175" s="21"/>
      <c r="B175" s="66"/>
      <c r="C175" s="22"/>
      <c r="D175" s="66"/>
      <c r="E175" s="22"/>
      <c r="F175" s="58"/>
      <c r="G175" s="22"/>
    </row>
    <row r="176" spans="1:7" ht="12.75">
      <c r="A176" s="21"/>
      <c r="B176" s="66"/>
      <c r="C176" s="22"/>
      <c r="D176" s="66"/>
      <c r="E176" s="22"/>
      <c r="F176" s="22"/>
      <c r="G176" s="22"/>
    </row>
    <row r="177" spans="1:7" ht="12.75">
      <c r="A177" s="21"/>
      <c r="B177" s="42"/>
      <c r="C177" s="21"/>
      <c r="D177" s="70"/>
      <c r="E177" s="21"/>
      <c r="F177" s="42"/>
      <c r="G177" s="22"/>
    </row>
    <row r="178" spans="1:7" ht="12.75">
      <c r="A178" s="24"/>
      <c r="B178" s="42"/>
      <c r="C178" s="38"/>
      <c r="D178" s="22"/>
      <c r="E178" s="22"/>
      <c r="F178" s="22"/>
      <c r="G178" s="22"/>
    </row>
    <row r="179" spans="1:7" ht="12.75">
      <c r="A179" s="21"/>
      <c r="B179" s="42"/>
      <c r="C179" s="38"/>
      <c r="D179" s="22"/>
      <c r="E179" s="38"/>
      <c r="F179" s="23"/>
      <c r="G179" s="22"/>
    </row>
    <row r="180" spans="1:3" ht="12.75">
      <c r="A180" s="21"/>
      <c r="B180" s="42"/>
      <c r="C180" s="53"/>
    </row>
    <row r="181" ht="12.75">
      <c r="F181" s="34"/>
    </row>
    <row r="182" spans="2:6" ht="12.75">
      <c r="B182" s="17"/>
      <c r="F182" s="34"/>
    </row>
    <row r="183" spans="2:6" ht="12.75">
      <c r="B183" s="17"/>
      <c r="F183" s="7"/>
    </row>
    <row r="184" ht="12.75">
      <c r="B184" s="17"/>
    </row>
    <row r="188" spans="2:3" ht="12.75">
      <c r="B188" s="7"/>
      <c r="C188" s="7"/>
    </row>
    <row r="207" ht="24.75" customHeight="1"/>
    <row r="212" ht="12.75">
      <c r="F212">
        <v>4</v>
      </c>
    </row>
    <row r="213" ht="12.75">
      <c r="A213" s="4"/>
    </row>
    <row r="220" spans="1:6" ht="12.75">
      <c r="A220" s="4"/>
      <c r="B220" s="4"/>
      <c r="C220" s="4"/>
      <c r="F220" s="27"/>
    </row>
    <row r="223" spans="4:6" ht="12.75">
      <c r="D223" s="35"/>
      <c r="E223" s="7"/>
      <c r="F223" s="7"/>
    </row>
    <row r="224" spans="4:6" ht="12.75">
      <c r="D224" s="35"/>
      <c r="F224" s="7"/>
    </row>
    <row r="225" spans="4:6" ht="12.75">
      <c r="D225" s="35"/>
      <c r="E225" s="7"/>
      <c r="F225" s="7"/>
    </row>
    <row r="226" spans="4:6" ht="12.75">
      <c r="D226" s="35"/>
      <c r="E226" s="7"/>
      <c r="F226" s="7"/>
    </row>
    <row r="227" spans="4:7" ht="12.75">
      <c r="D227" s="35"/>
      <c r="E227" s="7"/>
      <c r="F227" s="7"/>
      <c r="G227" s="7"/>
    </row>
    <row r="228" spans="4:7" ht="12.75">
      <c r="D228" s="35"/>
      <c r="E228" s="7"/>
      <c r="F228" s="7"/>
      <c r="G228" s="7"/>
    </row>
    <row r="229" spans="4:7" ht="12.75">
      <c r="D229" s="7"/>
      <c r="E229" s="7"/>
      <c r="F229" s="7"/>
      <c r="G229" s="7"/>
    </row>
    <row r="230" spans="3:7" ht="12.75">
      <c r="C230" s="19"/>
      <c r="D230" s="11"/>
      <c r="E230" s="7"/>
      <c r="F230" s="7"/>
      <c r="G230" s="7"/>
    </row>
    <row r="231" spans="3:7" ht="12.75">
      <c r="C231" s="19"/>
      <c r="D231" s="11"/>
      <c r="E231" s="7"/>
      <c r="F231" s="7"/>
      <c r="G231" s="7"/>
    </row>
    <row r="232" spans="3:7" ht="12.75">
      <c r="C232" s="19"/>
      <c r="D232" s="35"/>
      <c r="E232" s="7"/>
      <c r="F232" s="7"/>
      <c r="G232" s="7"/>
    </row>
    <row r="233" spans="2:7" ht="12.75">
      <c r="B233" s="44"/>
      <c r="D233" s="35"/>
      <c r="E233" s="7"/>
      <c r="F233" s="7"/>
      <c r="G233" s="7"/>
    </row>
    <row r="234" spans="4:7" ht="12.75">
      <c r="D234" s="35"/>
      <c r="E234" s="7"/>
      <c r="F234" s="7"/>
      <c r="G234" s="7"/>
    </row>
    <row r="235" spans="5:7" ht="12.75">
      <c r="E235" s="7"/>
      <c r="F235" s="7"/>
      <c r="G235" s="7"/>
    </row>
    <row r="236" spans="4:7" ht="12.75">
      <c r="D236" s="35"/>
      <c r="E236" s="7"/>
      <c r="F236" s="7"/>
      <c r="G236" s="7"/>
    </row>
    <row r="237" spans="4:7" ht="12.75">
      <c r="D237" s="35"/>
      <c r="E237" s="35"/>
      <c r="F237" s="7"/>
      <c r="G237" s="7"/>
    </row>
    <row r="238" spans="1:7" ht="12.75">
      <c r="A238" s="4"/>
      <c r="B238" s="4"/>
      <c r="C238" s="4"/>
      <c r="D238" s="11"/>
      <c r="E238" s="11"/>
      <c r="F238" s="11"/>
      <c r="G238" s="7"/>
    </row>
    <row r="239" spans="1:7" ht="12.75">
      <c r="A239" s="4"/>
      <c r="B239" s="4"/>
      <c r="C239" s="4"/>
      <c r="D239" s="11"/>
      <c r="E239" s="11"/>
      <c r="F239" s="11"/>
      <c r="G239" s="7"/>
    </row>
    <row r="240" spans="1:7" ht="12.75">
      <c r="A240" s="4"/>
      <c r="B240" s="4"/>
      <c r="C240" s="4"/>
      <c r="D240" s="11"/>
      <c r="E240" s="11"/>
      <c r="F240" s="11"/>
      <c r="G240" s="7"/>
    </row>
    <row r="241" spans="4:7" ht="12.75">
      <c r="D241" s="7"/>
      <c r="E241" s="7"/>
      <c r="F241" s="7"/>
      <c r="G241" s="11"/>
    </row>
    <row r="242" spans="5:7" ht="12.75">
      <c r="E242" s="7"/>
      <c r="F242" s="7"/>
      <c r="G242" s="7"/>
    </row>
    <row r="243" spans="2:7" ht="12.75">
      <c r="B243" s="4"/>
      <c r="C243" s="4"/>
      <c r="E243" s="7"/>
      <c r="F243" s="7"/>
      <c r="G243" s="11"/>
    </row>
    <row r="244" spans="5:6" ht="12.75">
      <c r="E244" s="7"/>
      <c r="F244" s="7"/>
    </row>
    <row r="245" spans="4:6" ht="12.75">
      <c r="D245" s="35"/>
      <c r="E245" s="35"/>
      <c r="F245" s="7"/>
    </row>
    <row r="246" spans="4:6" ht="12.75">
      <c r="D246" s="7"/>
      <c r="E246" s="35"/>
      <c r="F246" s="7"/>
    </row>
    <row r="247" spans="4:6" ht="12.75">
      <c r="D247" s="35"/>
      <c r="E247" s="35"/>
      <c r="F247" s="7"/>
    </row>
    <row r="248" spans="4:6" ht="12.75">
      <c r="D248" s="35"/>
      <c r="E248" s="35"/>
      <c r="F248" s="7"/>
    </row>
    <row r="249" spans="4:6" ht="12.75">
      <c r="D249" s="35"/>
      <c r="E249" s="35"/>
      <c r="F249" s="7"/>
    </row>
    <row r="250" spans="4:6" ht="12.75">
      <c r="D250" s="35"/>
      <c r="E250" s="35"/>
      <c r="F250" s="7"/>
    </row>
    <row r="251" spans="3:6" ht="12.75">
      <c r="C251" s="4"/>
      <c r="D251" s="36"/>
      <c r="E251" s="36"/>
      <c r="F251" s="11"/>
    </row>
    <row r="252" spans="4:6" ht="12.75">
      <c r="D252" s="35"/>
      <c r="E252" s="35"/>
      <c r="F252" s="7"/>
    </row>
    <row r="253" spans="1:7" ht="12.75">
      <c r="A253" s="4"/>
      <c r="B253" s="4"/>
      <c r="C253" s="4"/>
      <c r="D253" s="36"/>
      <c r="E253" s="36"/>
      <c r="F253" s="11"/>
      <c r="G253" s="7"/>
    </row>
    <row r="254" spans="4:6" ht="12.75">
      <c r="D254" s="35"/>
      <c r="E254" s="35"/>
      <c r="F254" s="7"/>
    </row>
    <row r="255" spans="3:6" ht="12.75">
      <c r="C255" s="4"/>
      <c r="D255" s="54"/>
      <c r="E255" s="35"/>
      <c r="F255" s="7"/>
    </row>
    <row r="256" spans="4:6" ht="12.75">
      <c r="D256" s="35"/>
      <c r="E256" s="7"/>
      <c r="F256" s="7"/>
    </row>
    <row r="257" spans="2:6" ht="12.75">
      <c r="B257" s="4"/>
      <c r="C257" s="4"/>
      <c r="D257" s="36"/>
      <c r="E257" s="35"/>
      <c r="F257" s="7"/>
    </row>
    <row r="258" spans="3:6" ht="12.75">
      <c r="C258" s="4"/>
      <c r="D258" s="36"/>
      <c r="E258" s="36"/>
      <c r="F258" s="7"/>
    </row>
    <row r="259" spans="4:6" ht="12.75">
      <c r="D259" s="35"/>
      <c r="E259" s="35"/>
      <c r="F259" s="7"/>
    </row>
    <row r="260" spans="4:6" ht="12.75">
      <c r="D260" s="35"/>
      <c r="E260" s="35"/>
      <c r="F260" s="7"/>
    </row>
    <row r="261" spans="4:6" ht="12.75">
      <c r="D261" s="35"/>
      <c r="E261" s="35"/>
      <c r="F261" s="7"/>
    </row>
    <row r="262" spans="4:7" ht="12.75">
      <c r="D262" s="35"/>
      <c r="E262" s="35"/>
      <c r="F262" s="7"/>
      <c r="G262" s="7"/>
    </row>
    <row r="263" spans="2:7" ht="12.75">
      <c r="B263" s="4"/>
      <c r="C263" s="4"/>
      <c r="D263" s="50"/>
      <c r="E263" s="36"/>
      <c r="F263" s="11"/>
      <c r="G263" s="7"/>
    </row>
    <row r="264" ht="12.75">
      <c r="F264" s="7"/>
    </row>
    <row r="276" ht="12.75">
      <c r="D276" t="s">
        <v>25</v>
      </c>
    </row>
    <row r="284" s="4" customFormat="1" ht="12.75"/>
    <row r="286" ht="12.75">
      <c r="A286" s="4"/>
    </row>
    <row r="287" spans="1:5" ht="12.75">
      <c r="A287" s="4"/>
      <c r="E287" t="s">
        <v>25</v>
      </c>
    </row>
    <row r="289" spans="1:2" ht="12.75">
      <c r="A289" s="4"/>
      <c r="B289" s="41"/>
    </row>
    <row r="291" spans="2:5" ht="12.75">
      <c r="B291" s="45"/>
      <c r="D291" t="s">
        <v>25</v>
      </c>
      <c r="E291" s="7" t="s">
        <v>25</v>
      </c>
    </row>
    <row r="292" spans="2:6" ht="12.75">
      <c r="B292" s="35"/>
      <c r="E292" s="7"/>
      <c r="F292" s="7"/>
    </row>
    <row r="293" spans="2:6" ht="12.75">
      <c r="B293" s="35"/>
      <c r="F293" s="7"/>
    </row>
    <row r="294" spans="2:7" ht="12.75">
      <c r="B294" s="43"/>
      <c r="C294" s="39"/>
      <c r="E294" s="7"/>
      <c r="F294" s="7"/>
      <c r="G294" s="7"/>
    </row>
    <row r="295" spans="2:7" ht="12.75">
      <c r="B295" s="43"/>
      <c r="C295" s="40"/>
      <c r="E295" s="7"/>
      <c r="F295" s="7"/>
      <c r="G295" s="7"/>
    </row>
    <row r="296" spans="2:6" ht="12.75">
      <c r="B296" s="35"/>
      <c r="C296" s="40"/>
      <c r="D296" t="s">
        <v>25</v>
      </c>
      <c r="E296" s="7" t="s">
        <v>51</v>
      </c>
      <c r="F296" s="7"/>
    </row>
    <row r="297" spans="2:6" ht="12.75">
      <c r="B297" s="43"/>
      <c r="C297" s="39"/>
      <c r="D297" t="s">
        <v>25</v>
      </c>
      <c r="E297" s="7" t="s">
        <v>25</v>
      </c>
      <c r="F297" s="7"/>
    </row>
    <row r="298" spans="1:6" ht="12.75">
      <c r="A298" s="19"/>
      <c r="B298" s="7"/>
      <c r="C298" s="26"/>
      <c r="D298" t="s">
        <v>25</v>
      </c>
      <c r="E298" s="7" t="s">
        <v>25</v>
      </c>
      <c r="F298" s="7"/>
    </row>
    <row r="299" spans="2:6" ht="12.75">
      <c r="B299" s="43"/>
      <c r="C299" s="40"/>
      <c r="D299" t="s">
        <v>25</v>
      </c>
      <c r="E299" s="7" t="s">
        <v>25</v>
      </c>
      <c r="F299" s="7"/>
    </row>
    <row r="300" spans="2:6" ht="12.75">
      <c r="B300" s="43"/>
      <c r="C300" s="10"/>
      <c r="D300" s="22"/>
      <c r="E300" s="48"/>
      <c r="F300" s="7"/>
    </row>
    <row r="301" spans="1:7" s="21" customFormat="1" ht="12.75">
      <c r="A301" s="22"/>
      <c r="B301" s="47"/>
      <c r="C301" s="46"/>
      <c r="D301" s="23"/>
      <c r="E301" s="23" t="s">
        <v>25</v>
      </c>
      <c r="F301" s="48"/>
      <c r="G301" s="49"/>
    </row>
    <row r="302" spans="2:7" ht="12.75">
      <c r="B302" s="26"/>
      <c r="C302" s="26"/>
      <c r="G302" s="7"/>
    </row>
    <row r="303" spans="3:5" ht="12.75">
      <c r="C303" s="39"/>
      <c r="E303" s="7"/>
    </row>
    <row r="304" spans="2:5" ht="12.75">
      <c r="B304" s="26"/>
      <c r="C304" s="40"/>
      <c r="D304" s="17"/>
      <c r="E304" s="7"/>
    </row>
    <row r="305" spans="2:5" ht="12.75">
      <c r="B305" s="26"/>
      <c r="C305" s="40"/>
      <c r="D305" s="7"/>
      <c r="E305" s="7"/>
    </row>
    <row r="306" spans="2:5" ht="12.75">
      <c r="B306" s="26"/>
      <c r="C306" s="40"/>
      <c r="D306" s="7"/>
      <c r="E306" s="7"/>
    </row>
    <row r="307" spans="2:5" ht="12.75">
      <c r="B307" s="26"/>
      <c r="C307" s="40"/>
      <c r="D307" s="7"/>
      <c r="E307" s="7"/>
    </row>
    <row r="308" spans="3:5" ht="12.75">
      <c r="C308" s="34"/>
      <c r="E308" s="7"/>
    </row>
    <row r="309" spans="2:5" ht="12.75">
      <c r="B309" s="4"/>
      <c r="C309" s="11"/>
      <c r="E309" s="7"/>
    </row>
    <row r="310" ht="12.75">
      <c r="E310" s="7"/>
    </row>
    <row r="311" ht="12.75">
      <c r="E311" s="7"/>
    </row>
    <row r="312" ht="12.75">
      <c r="E312" s="7"/>
    </row>
    <row r="313" ht="12.75">
      <c r="E313" s="7"/>
    </row>
    <row r="314" ht="12.75">
      <c r="E314" s="7"/>
    </row>
    <row r="348" spans="1:2" ht="13.5">
      <c r="A348" s="73"/>
      <c r="B348" s="73"/>
    </row>
    <row r="349" spans="1:2" ht="12.75" customHeight="1">
      <c r="A349" s="73"/>
      <c r="B349" s="73"/>
    </row>
    <row r="350" ht="17.25">
      <c r="A350" s="12"/>
    </row>
    <row r="351" ht="17.25">
      <c r="A351" s="12"/>
    </row>
    <row r="353" spans="5:10" ht="17.25">
      <c r="E353" s="12"/>
      <c r="J353" s="12"/>
    </row>
    <row r="354" ht="17.25">
      <c r="A354" s="12"/>
    </row>
    <row r="355" ht="18">
      <c r="A355" s="13"/>
    </row>
    <row r="356" ht="17.25">
      <c r="A356" s="12"/>
    </row>
    <row r="357" spans="1:7" ht="17.25">
      <c r="A357" s="12"/>
      <c r="G357" s="12"/>
    </row>
    <row r="358" spans="1:3" ht="17.25">
      <c r="A358" s="12"/>
      <c r="C358" s="12"/>
    </row>
    <row r="359" ht="17.25">
      <c r="A359" s="12"/>
    </row>
    <row r="360" ht="18">
      <c r="A360" s="13"/>
    </row>
    <row r="361" spans="1:7" ht="17.25">
      <c r="A361" s="14"/>
      <c r="E361" s="14"/>
      <c r="G361" s="14"/>
    </row>
    <row r="362" ht="17.25">
      <c r="A362" s="14"/>
    </row>
    <row r="363" ht="17.25">
      <c r="A363" s="12"/>
    </row>
    <row r="364" ht="18">
      <c r="A364" s="13"/>
    </row>
    <row r="365" ht="18">
      <c r="A365" s="13"/>
    </row>
    <row r="366" spans="1:9" ht="18">
      <c r="A366" s="14"/>
      <c r="F366" s="15"/>
      <c r="I366" s="16"/>
    </row>
    <row r="367" ht="17.25">
      <c r="A367" s="12"/>
    </row>
    <row r="368" ht="17.25">
      <c r="A368" s="12"/>
    </row>
    <row r="369" ht="17.25">
      <c r="A369" s="12"/>
    </row>
    <row r="370" ht="17.25">
      <c r="A370" s="12"/>
    </row>
    <row r="371" ht="17.25">
      <c r="A371" s="12"/>
    </row>
  </sheetData>
  <sheetProtection/>
  <mergeCells count="16">
    <mergeCell ref="A3:B3"/>
    <mergeCell ref="A4:B4"/>
    <mergeCell ref="A5:B5"/>
    <mergeCell ref="A6:B6"/>
    <mergeCell ref="A80:F80"/>
    <mergeCell ref="A72:B72"/>
    <mergeCell ref="A349:B349"/>
    <mergeCell ref="A145:B145"/>
    <mergeCell ref="A146:B146"/>
    <mergeCell ref="A151:F151"/>
    <mergeCell ref="A348:B348"/>
    <mergeCell ref="A73:B73"/>
    <mergeCell ref="A74:B74"/>
    <mergeCell ref="A75:B75"/>
    <mergeCell ref="A143:B143"/>
    <mergeCell ref="A144:B144"/>
  </mergeCells>
  <printOptions/>
  <pageMargins left="0.7480314960629921" right="0.7480314960629921" top="0.984251968503937" bottom="0.984251968503937" header="0" footer="0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52">
      <selection activeCell="C15" sqref="C15"/>
    </sheetView>
  </sheetViews>
  <sheetFormatPr defaultColWidth="11.421875" defaultRowHeight="12.75"/>
  <cols>
    <col min="1" max="1" width="4.421875" style="0" customWidth="1"/>
    <col min="2" max="2" width="23.421875" style="0" bestFit="1" customWidth="1"/>
    <col min="3" max="3" width="13.28125" style="0" bestFit="1" customWidth="1"/>
  </cols>
  <sheetData>
    <row r="1" ht="12.75">
      <c r="B1" t="s">
        <v>47</v>
      </c>
    </row>
    <row r="3" spans="2:5" ht="12.75">
      <c r="B3" s="1" t="s">
        <v>20</v>
      </c>
      <c r="C3" s="8">
        <v>150215.2</v>
      </c>
      <c r="D3" t="s">
        <v>14</v>
      </c>
      <c r="E3" t="s">
        <v>39</v>
      </c>
    </row>
    <row r="4" spans="2:6" ht="12.75">
      <c r="B4" s="2" t="s">
        <v>28</v>
      </c>
      <c r="C4" s="9">
        <v>52572.23</v>
      </c>
      <c r="D4" t="s">
        <v>38</v>
      </c>
      <c r="E4" t="s">
        <v>40</v>
      </c>
      <c r="F4" t="s">
        <v>41</v>
      </c>
    </row>
    <row r="5" spans="2:5" ht="12.75">
      <c r="B5" s="2" t="s">
        <v>21</v>
      </c>
      <c r="C5" s="7">
        <v>11979.93</v>
      </c>
      <c r="D5" t="s">
        <v>14</v>
      </c>
      <c r="E5" t="s">
        <v>39</v>
      </c>
    </row>
    <row r="6" spans="2:5" ht="12.75">
      <c r="B6" s="2" t="s">
        <v>26</v>
      </c>
      <c r="C6" s="9">
        <v>138800</v>
      </c>
      <c r="D6" t="s">
        <v>38</v>
      </c>
      <c r="E6" t="s">
        <v>40</v>
      </c>
    </row>
    <row r="7" spans="2:5" ht="12.75">
      <c r="B7" s="2" t="s">
        <v>5</v>
      </c>
      <c r="C7" s="9">
        <v>6931</v>
      </c>
      <c r="D7" t="s">
        <v>14</v>
      </c>
      <c r="E7" t="s">
        <v>39</v>
      </c>
    </row>
    <row r="8" spans="2:5" ht="12.75">
      <c r="B8" s="2" t="s">
        <v>6</v>
      </c>
      <c r="C8" s="9">
        <v>19603</v>
      </c>
      <c r="D8" t="s">
        <v>14</v>
      </c>
      <c r="E8" t="s">
        <v>39</v>
      </c>
    </row>
    <row r="9" spans="2:5" ht="12.75">
      <c r="B9" s="2" t="s">
        <v>7</v>
      </c>
      <c r="C9" s="9">
        <v>7523</v>
      </c>
      <c r="D9" t="s">
        <v>14</v>
      </c>
      <c r="E9" t="s">
        <v>39</v>
      </c>
    </row>
    <row r="10" spans="2:5" ht="12.75">
      <c r="B10" s="2" t="s">
        <v>27</v>
      </c>
      <c r="C10" s="9">
        <v>19132</v>
      </c>
      <c r="D10" t="s">
        <v>14</v>
      </c>
      <c r="E10" t="s">
        <v>39</v>
      </c>
    </row>
    <row r="11" spans="2:5" ht="12.75">
      <c r="B11" s="2" t="s">
        <v>8</v>
      </c>
      <c r="C11" s="9">
        <v>31055.53</v>
      </c>
      <c r="D11" t="s">
        <v>14</v>
      </c>
      <c r="E11" t="s">
        <v>39</v>
      </c>
    </row>
    <row r="12" spans="2:5" ht="12.75">
      <c r="B12" s="2" t="s">
        <v>24</v>
      </c>
      <c r="C12" s="6"/>
      <c r="E12" t="s">
        <v>39</v>
      </c>
    </row>
    <row r="13" spans="2:5" ht="12.75">
      <c r="B13" s="2" t="s">
        <v>16</v>
      </c>
      <c r="C13" s="6"/>
      <c r="D13" t="s">
        <v>38</v>
      </c>
      <c r="E13" t="s">
        <v>39</v>
      </c>
    </row>
    <row r="14" spans="2:3" ht="12.75">
      <c r="B14" s="2" t="s">
        <v>24</v>
      </c>
      <c r="C14" s="6"/>
    </row>
    <row r="15" spans="2:6" ht="12.75">
      <c r="B15" s="2" t="s">
        <v>15</v>
      </c>
      <c r="C15" s="6"/>
      <c r="D15" t="s">
        <v>38</v>
      </c>
      <c r="E15" t="s">
        <v>40</v>
      </c>
      <c r="F15" t="s">
        <v>40</v>
      </c>
    </row>
    <row r="16" spans="2:3" ht="12.75">
      <c r="B16" s="3"/>
      <c r="C16" s="28"/>
    </row>
    <row r="17" spans="2:4" ht="12.75">
      <c r="B17" s="29" t="s">
        <v>29</v>
      </c>
      <c r="C17" s="32">
        <f>SUM(C3:C16)</f>
        <v>437811.89</v>
      </c>
      <c r="D17" t="s">
        <v>30</v>
      </c>
    </row>
    <row r="19" spans="2:5" ht="12.75">
      <c r="B19" s="5" t="s">
        <v>13</v>
      </c>
      <c r="C19" s="32">
        <f>C17-C4-C7</f>
        <v>378308.66000000003</v>
      </c>
      <c r="D19" s="22" t="s">
        <v>42</v>
      </c>
      <c r="E19" s="22"/>
    </row>
    <row r="20" ht="12.75">
      <c r="C20" s="23"/>
    </row>
    <row r="21" spans="2:3" ht="12.75">
      <c r="B21" s="10"/>
      <c r="C21" s="27" t="s">
        <v>37</v>
      </c>
    </row>
    <row r="22" spans="2:3" ht="12.75">
      <c r="B22" s="31" t="s">
        <v>31</v>
      </c>
      <c r="C22" s="30"/>
    </row>
    <row r="23" spans="2:4" ht="12.75">
      <c r="B23" s="29" t="s">
        <v>32</v>
      </c>
      <c r="C23" s="32">
        <f>C19*12.33%</f>
        <v>46645.457778</v>
      </c>
      <c r="D23" t="s">
        <v>36</v>
      </c>
    </row>
    <row r="24" spans="2:4" ht="12.75">
      <c r="B24" s="29" t="s">
        <v>33</v>
      </c>
      <c r="C24" s="32">
        <f>C19*7%</f>
        <v>26481.606200000006</v>
      </c>
      <c r="D24" t="s">
        <v>36</v>
      </c>
    </row>
    <row r="25" spans="2:4" ht="12.75">
      <c r="B25" s="29" t="s">
        <v>35</v>
      </c>
      <c r="C25" s="32">
        <f>SUM(C23:C24)</f>
        <v>73127.063978</v>
      </c>
      <c r="D25" t="s">
        <v>43</v>
      </c>
    </row>
    <row r="28" spans="2:4" ht="12.75">
      <c r="B28" s="33" t="s">
        <v>34</v>
      </c>
      <c r="C28" s="32">
        <f>C17-C25</f>
        <v>364684.826022</v>
      </c>
      <c r="D28" t="s">
        <v>44</v>
      </c>
    </row>
    <row r="32" ht="12.75">
      <c r="B32" t="s">
        <v>48</v>
      </c>
    </row>
    <row r="34" spans="2:5" ht="12.75">
      <c r="B34" s="1" t="s">
        <v>4</v>
      </c>
      <c r="C34" s="8">
        <v>83433</v>
      </c>
      <c r="D34" t="s">
        <v>14</v>
      </c>
      <c r="E34" t="s">
        <v>39</v>
      </c>
    </row>
    <row r="35" spans="2:6" ht="12.75">
      <c r="B35" s="2" t="s">
        <v>28</v>
      </c>
      <c r="C35" s="20">
        <v>29200.5</v>
      </c>
      <c r="D35" t="s">
        <v>38</v>
      </c>
      <c r="E35" t="s">
        <v>40</v>
      </c>
      <c r="F35" t="s">
        <v>41</v>
      </c>
    </row>
    <row r="36" spans="2:5" ht="12.75">
      <c r="B36" s="25" t="s">
        <v>23</v>
      </c>
      <c r="C36" s="9">
        <v>11979.93</v>
      </c>
      <c r="D36" t="s">
        <v>14</v>
      </c>
      <c r="E36" t="s">
        <v>39</v>
      </c>
    </row>
    <row r="37" spans="2:5" ht="12.75">
      <c r="B37" s="2" t="s">
        <v>26</v>
      </c>
      <c r="C37" s="9">
        <v>105655</v>
      </c>
      <c r="D37" t="s">
        <v>14</v>
      </c>
      <c r="E37" t="s">
        <v>39</v>
      </c>
    </row>
    <row r="38" spans="2:5" ht="12.75">
      <c r="B38" s="2" t="s">
        <v>6</v>
      </c>
      <c r="C38" s="9">
        <v>10896</v>
      </c>
      <c r="D38" t="s">
        <v>14</v>
      </c>
      <c r="E38" t="s">
        <v>39</v>
      </c>
    </row>
    <row r="39" spans="2:5" ht="12.75">
      <c r="B39" s="2" t="s">
        <v>7</v>
      </c>
      <c r="C39" s="9">
        <v>5226</v>
      </c>
      <c r="D39" t="s">
        <v>14</v>
      </c>
      <c r="E39" t="s">
        <v>39</v>
      </c>
    </row>
    <row r="40" spans="2:5" ht="12.75">
      <c r="B40" s="2" t="s">
        <v>27</v>
      </c>
      <c r="C40" s="9">
        <v>14193</v>
      </c>
      <c r="D40" t="s">
        <v>14</v>
      </c>
      <c r="E40" t="s">
        <v>39</v>
      </c>
    </row>
    <row r="41" spans="2:5" ht="12.75">
      <c r="B41" s="2" t="s">
        <v>8</v>
      </c>
      <c r="C41" s="9">
        <v>36544.4</v>
      </c>
      <c r="D41" t="s">
        <v>14</v>
      </c>
      <c r="E41" t="s">
        <v>39</v>
      </c>
    </row>
    <row r="42" spans="2:5" ht="12.75">
      <c r="B42" s="2" t="s">
        <v>24</v>
      </c>
      <c r="C42" s="6"/>
      <c r="E42" t="s">
        <v>39</v>
      </c>
    </row>
    <row r="43" spans="2:5" ht="12.75">
      <c r="B43" s="2" t="s">
        <v>16</v>
      </c>
      <c r="C43" s="6"/>
      <c r="D43" t="s">
        <v>38</v>
      </c>
      <c r="E43" t="s">
        <v>39</v>
      </c>
    </row>
    <row r="44" spans="2:3" ht="12.75">
      <c r="B44" s="2" t="s">
        <v>24</v>
      </c>
      <c r="C44" s="6"/>
    </row>
    <row r="45" spans="2:6" ht="12.75">
      <c r="B45" s="2" t="s">
        <v>15</v>
      </c>
      <c r="C45" s="6"/>
      <c r="D45" t="s">
        <v>38</v>
      </c>
      <c r="E45" t="s">
        <v>40</v>
      </c>
      <c r="F45" t="s">
        <v>25</v>
      </c>
    </row>
    <row r="46" spans="2:3" ht="12.75">
      <c r="B46" s="3"/>
      <c r="C46" s="28"/>
    </row>
    <row r="47" spans="2:4" ht="12.75">
      <c r="B47" s="29" t="s">
        <v>29</v>
      </c>
      <c r="C47" s="32">
        <f>SUM(C34:C46)</f>
        <v>297127.83</v>
      </c>
      <c r="D47" t="s">
        <v>30</v>
      </c>
    </row>
    <row r="49" spans="2:5" ht="12.75">
      <c r="B49" s="5" t="s">
        <v>13</v>
      </c>
      <c r="C49" s="32">
        <f>C47-C35</f>
        <v>267927.33</v>
      </c>
      <c r="D49" s="22" t="s">
        <v>42</v>
      </c>
      <c r="E49" s="22"/>
    </row>
    <row r="50" ht="12.75">
      <c r="C50" s="23"/>
    </row>
    <row r="51" spans="2:3" ht="12.75">
      <c r="B51" s="10"/>
      <c r="C51" s="27" t="s">
        <v>37</v>
      </c>
    </row>
    <row r="52" spans="2:3" ht="12.75">
      <c r="B52" s="31" t="s">
        <v>31</v>
      </c>
      <c r="C52" s="30"/>
    </row>
    <row r="53" spans="2:4" ht="12.75">
      <c r="B53" s="29" t="s">
        <v>45</v>
      </c>
      <c r="C53" s="32">
        <f>C49*12.33%</f>
        <v>33035.439789000004</v>
      </c>
      <c r="D53" t="s">
        <v>36</v>
      </c>
    </row>
    <row r="54" spans="2:4" ht="12.75">
      <c r="B54" s="29" t="s">
        <v>46</v>
      </c>
      <c r="C54" s="32">
        <f>C49*7%</f>
        <v>18754.9131</v>
      </c>
      <c r="D54" t="s">
        <v>36</v>
      </c>
    </row>
    <row r="55" spans="2:4" ht="12.75">
      <c r="B55" s="29" t="s">
        <v>35</v>
      </c>
      <c r="C55" s="32">
        <f>SUM(C53:C54)</f>
        <v>51790.352889</v>
      </c>
      <c r="D55" t="s">
        <v>43</v>
      </c>
    </row>
    <row r="58" spans="2:4" ht="12.75">
      <c r="B58" s="33" t="s">
        <v>34</v>
      </c>
      <c r="C58" s="32">
        <f>C47-C55</f>
        <v>245337.47711100001</v>
      </c>
      <c r="D58" t="s">
        <v>44</v>
      </c>
    </row>
  </sheetData>
  <sheetProtection/>
  <printOptions/>
  <pageMargins left="0.75" right="0.75" top="0.91" bottom="1" header="0" footer="0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 Preferido</dc:creator>
  <cp:keywords/>
  <dc:description/>
  <cp:lastModifiedBy>Rodrigo Riveros</cp:lastModifiedBy>
  <cp:lastPrinted>2009-04-13T14:21:12Z</cp:lastPrinted>
  <dcterms:created xsi:type="dcterms:W3CDTF">2002-05-10T09:19:21Z</dcterms:created>
  <dcterms:modified xsi:type="dcterms:W3CDTF">2022-03-31T17:06:09Z</dcterms:modified>
  <cp:category/>
  <cp:version/>
  <cp:contentType/>
  <cp:contentStatus/>
</cp:coreProperties>
</file>